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Depreciation" sheetId="1" r:id="rId1"/>
  </sheets>
  <calcPr calcId="0" fullCalcOnLoad="1"/>
</workbook>
</file>

<file path=xl/styles.xml><?xml version="1.0" encoding="utf-8"?>
<styleSheet xmlns="http://schemas.openxmlformats.org/spreadsheetml/2006/main">
  <numFmts count="4">
    <numFmt numFmtId="164" formatCode="#,##0.00_);[Red]\(#,##0.00\)"/>
    <numFmt numFmtId="165" formatCode="mm/dd/yyyy"/>
    <numFmt numFmtId="166" formatCode="#,##0.0_);[Red]\(#,##0.0\)"/>
    <numFmt numFmtId="167" formatCode="#,##0_);[Red]\(#,##0\)"/>
  </numFmts>
  <fonts count="9">
    <font>
      <sz val="10"/>
      <color rgb="FF1A1A1A"/>
      <name val="Calibri"/>
    </font>
    <font>
      <b/>
      <sz val="16"/>
      <color rgb="FF0A1628"/>
      <name val="Calibri"/>
    </font>
    <font>
      <sz val="9"/>
      <color rgb="FF6B7280"/>
      <name val="Calibri"/>
    </font>
    <font>
      <b/>
      <sz val="10"/>
      <color rgb="FFFFFFFF"/>
      <name val="Calibri"/>
    </font>
    <font>
      <b/>
      <sz val="10"/>
      <color rgb="FF1A1A1A"/>
      <name val="Calibri"/>
    </font>
    <font>
      <b/>
      <sz val="10"/>
      <color rgb="FF0A1628"/>
      <name val="Calibri"/>
    </font>
    <font>
      <i/>
      <sz val="9"/>
      <color rgb="FF6B7280"/>
      <name val="Calibri"/>
    </font>
    <font>
      <b/>
      <sz val="11"/>
      <color rgb="FF0A1628"/>
      <name val="Calibri"/>
    </font>
    <font>
      <sz val="10"/>
      <color rgb="FF1B3F6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A1628"/>
        <bgColor indexed="64"/>
      </patternFill>
    </fill>
    <fill>
      <patternFill patternType="solid">
        <fgColor rgb="FFF1F3F5"/>
        <bgColor indexed="64"/>
      </patternFill>
    </fill>
    <fill>
      <patternFill patternType="solid">
        <fgColor rgb="FF1B3F63"/>
        <bgColor indexed="64"/>
      </patternFill>
    </fill>
  </fills>
  <borders count="4">
    <border>
      <left/>
      <right/>
      <top/>
      <bottom/>
      <diagonal/>
    </border>
    <border>
      <left style="thin">
        <color rgb="FFD5D9DE"/>
      </left>
      <right style="thin">
        <color rgb="FFD5D9DE"/>
      </right>
      <top style="thin">
        <color rgb="FFD5D9DE"/>
      </top>
      <bottom style="thin">
        <color rgb="FFD5D9DE"/>
      </bottom>
      <diagonal/>
    </border>
    <border>
      <left/>
      <right/>
      <top style="thin">
        <color rgb="FF0A1628"/>
      </top>
      <bottom style="double">
        <color rgb="FF0A1628"/>
      </bottom>
      <diagonal/>
    </border>
    <border>
      <left/>
      <right/>
      <top style="thin">
        <color rgb="FFD5D9DE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0" fillId="3" borderId="1" xfId="0" applyFill="1" applyBorder="1"/>
    <xf numFmtId="165" fontId="0" fillId="3" borderId="1" xfId="0" applyNumberFormat="1" applyFill="1" applyBorder="1"/>
    <xf numFmtId="164" fontId="0" fillId="3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166" fontId="0" fillId="0" borderId="1" xfId="0" applyNumberFormat="1" applyBorder="1"/>
    <xf numFmtId="0" fontId="4" fillId="0" borderId="3" xfId="0" applyFont="1" applyBorder="1"/>
    <xf numFmtId="164" fontId="4" fillId="0" borderId="2" xfId="0" applyNumberFormat="1" applyFont="1" applyBorder="1"/>
    <xf numFmtId="0" fontId="7" fillId="0" borderId="0" xfId="0" applyFont="1"/>
    <xf numFmtId="0" fontId="6" fillId="0" borderId="0" xfId="0" applyFont="1"/>
    <xf numFmtId="164" fontId="8" fillId="0" borderId="1" xfId="0" applyNumberFormat="1" applyFont="1" applyBorder="1"/>
    <xf numFmtId="0" fontId="5" fillId="0" borderId="0" xfId="0" applyFont="1"/>
    <xf numFmtId="49" fontId="0" fillId="3" borderId="1" xfId="0" applyNumberFormat="1" applyFill="1" applyBorder="1"/>
    <xf numFmtId="165" fontId="0" fillId="0" borderId="1" xfId="0" applyNumberFormat="1" applyBorder="1"/>
    <xf numFmtId="0" fontId="5" fillId="0" borderId="1" xfId="0" applyFont="1" applyBorder="1"/>
    <xf numFmtId="164" fontId="0" fillId="3" borderId="1" xfId="0" applyNumberFormat="1" applyFill="1" applyBorder="1"/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showGridLines="0" workbookViewId="0">
      <pane ySplit="6" topLeftCell="A7" activePane="bottomLeft" state="frozen"/>
    </sheetView>
  </sheetViews>
  <sheetFormatPr defaultRowHeight="15"/>
  <cols>
    <col min="1" max="1" width="16" customWidth="1"/>
    <col min="2" max="2" width="30" customWidth="1"/>
    <col min="3" max="3" width="16" customWidth="1"/>
    <col min="4" max="4" width="14" customWidth="1"/>
    <col min="5" max="5" width="14" customWidth="1"/>
    <col min="6" max="6" width="13" customWidth="1"/>
    <col min="7" max="7" width="12" customWidth="1"/>
    <col min="8" max="8" width="15" customWidth="1"/>
    <col min="9" max="9" width="14" customWidth="1"/>
    <col min="10" max="10" width="15" customWidth="1"/>
    <col min="11" max="11" width="14" customWidth="1"/>
    <col min="12" max="12" width="12" customWidth="1"/>
    <col min="13" max="13" width="14" customWidth="1"/>
    <col min="14" max="14" width="15" customWidth="1"/>
    <col min="15" max="15" width="17" customWidth="1"/>
  </cols>
  <sheetData>
    <row r="1" ht="26" customHeight="1">
      <c r="A1" s="1" t="inlineStr">
        <is>
          <t xml:space="preserve">Fixed Asset &amp; Depreciation Schedule</t>
        </is>
      </c>
    </row>
    <row r="2">
      <c r="A2" s="2" t="inlineStr">
        <is>
          <t xml:space="preserve">KCP Consulting  ·  Book and tax basis side by side, with the M-1 depreciation difference computed.</t>
        </is>
      </c>
    </row>
    <row r="4">
      <c r="A4" s="16" t="inlineStr">
        <is>
          <t xml:space="preserve">Period end</t>
        </is>
      </c>
      <c r="B4" s="6"/>
    </row>
    <row r="5">
      <c r="A5" s="14" t="inlineStr">
        <is>
          <t xml:space="preserve">Enter the period-end date in B4. Every calculation below re-bases from it.</t>
        </is>
      </c>
    </row>
    <row r="6" ht="32" customHeight="1">
      <c r="A6" s="3" t="inlineStr">
        <is>
          <t xml:space="preserve">Entity</t>
        </is>
      </c>
      <c r="B6" s="3" t="inlineStr">
        <is>
          <t xml:space="preserve">Asset description</t>
        </is>
      </c>
      <c r="C6" s="3" t="inlineStr">
        <is>
          <t xml:space="preserve">Category</t>
        </is>
      </c>
      <c r="D6" s="3" t="inlineStr">
        <is>
          <t xml:space="preserve">In-service date</t>
        </is>
      </c>
      <c r="E6" s="4" t="inlineStr">
        <is>
          <t xml:space="preserve">Cost</t>
        </is>
      </c>
      <c r="F6" s="4" t="inlineStr">
        <is>
          <t xml:space="preserve">Salvage value</t>
        </is>
      </c>
      <c r="G6" s="4" t="inlineStr">
        <is>
          <t xml:space="preserve">Book life (yrs)</t>
        </is>
      </c>
      <c r="H6" s="4" t="inlineStr">
        <is>
          <t xml:space="preserve">Book monthly dep.</t>
        </is>
      </c>
      <c r="I6" s="4" t="inlineStr">
        <is>
          <t xml:space="preserve">Months in service</t>
        </is>
      </c>
      <c r="J6" s="4" t="inlineStr">
        <is>
          <t xml:space="preserve">Book accum. dep.</t>
        </is>
      </c>
      <c r="K6" s="4" t="inlineStr">
        <is>
          <t xml:space="preserve">Book NBV</t>
        </is>
      </c>
      <c r="L6" s="4" t="inlineStr">
        <is>
          <t xml:space="preserve">Tax life (yrs)</t>
        </is>
      </c>
      <c r="M6" s="3" t="inlineStr">
        <is>
          <t xml:space="preserve">Tax method</t>
        </is>
      </c>
      <c r="N6" s="4" t="inlineStr">
        <is>
          <t xml:space="preserve">Tax accum. dep.</t>
        </is>
      </c>
      <c r="O6" s="4" t="inlineStr">
        <is>
          <t xml:space="preserve">Book / tax difference</t>
        </is>
      </c>
    </row>
    <row r="7">
      <c r="A7" s="17"/>
      <c r="B7" s="17"/>
      <c r="C7" s="17"/>
      <c r="D7" s="6"/>
      <c r="E7" s="7"/>
      <c r="F7" s="7"/>
      <c r="G7" s="5"/>
      <c r="H7" s="9">
        <f>IF(OR(E7="",G7=""),"",(E7-N(F7))/(G7*12))</f>
      </c>
      <c r="I7" s="10">
        <f>IF(OR(D7="",$B$4=""),"",MAX(0,MIN(G7*12,DATEDIF(D7,$B$4,"m")+1)))</f>
      </c>
      <c r="J7" s="9">
        <f>IF(H7="","",ROUND(H7*I7,2))</f>
      </c>
      <c r="K7" s="9">
        <f>IF(E7="","",E7-J7)</f>
      </c>
      <c r="L7" s="5"/>
      <c r="M7" s="17"/>
      <c r="N7" s="7"/>
      <c r="O7" s="15">
        <f>IF(OR(J7="",N7=""),"",J7-N7)</f>
      </c>
    </row>
    <row r="8">
      <c r="A8" s="17"/>
      <c r="B8" s="17"/>
      <c r="C8" s="17"/>
      <c r="D8" s="6"/>
      <c r="E8" s="7"/>
      <c r="F8" s="7"/>
      <c r="G8" s="5"/>
      <c r="H8" s="9">
        <f>IF(OR(E8="",G8=""),"",(E8-N(F8))/(G8*12))</f>
      </c>
      <c r="I8" s="10">
        <f>IF(OR(D8="",$B$4=""),"",MAX(0,MIN(G8*12,DATEDIF(D8,$B$4,"m")+1)))</f>
      </c>
      <c r="J8" s="9">
        <f>IF(H8="","",ROUND(H8*I8,2))</f>
      </c>
      <c r="K8" s="9">
        <f>IF(E8="","",E8-J8)</f>
      </c>
      <c r="L8" s="5"/>
      <c r="M8" s="17"/>
      <c r="N8" s="7"/>
      <c r="O8" s="15">
        <f>IF(OR(J8="",N8=""),"",J8-N8)</f>
      </c>
    </row>
    <row r="9">
      <c r="A9" s="17"/>
      <c r="B9" s="17"/>
      <c r="C9" s="17"/>
      <c r="D9" s="6"/>
      <c r="E9" s="7"/>
      <c r="F9" s="7"/>
      <c r="G9" s="5"/>
      <c r="H9" s="9">
        <f>IF(OR(E9="",G9=""),"",(E9-N(F9))/(G9*12))</f>
      </c>
      <c r="I9" s="10">
        <f>IF(OR(D9="",$B$4=""),"",MAX(0,MIN(G9*12,DATEDIF(D9,$B$4,"m")+1)))</f>
      </c>
      <c r="J9" s="9">
        <f>IF(H9="","",ROUND(H9*I9,2))</f>
      </c>
      <c r="K9" s="9">
        <f>IF(E9="","",E9-J9)</f>
      </c>
      <c r="L9" s="5"/>
      <c r="M9" s="17"/>
      <c r="N9" s="7"/>
      <c r="O9" s="15">
        <f>IF(OR(J9="",N9=""),"",J9-N9)</f>
      </c>
    </row>
    <row r="10">
      <c r="A10" s="17"/>
      <c r="B10" s="17"/>
      <c r="C10" s="17"/>
      <c r="D10" s="6"/>
      <c r="E10" s="7"/>
      <c r="F10" s="7"/>
      <c r="G10" s="5"/>
      <c r="H10" s="9">
        <f>IF(OR(E10="",G10=""),"",(E10-N(F10))/(G10*12))</f>
      </c>
      <c r="I10" s="10">
        <f>IF(OR(D10="",$B$4=""),"",MAX(0,MIN(G10*12,DATEDIF(D10,$B$4,"m")+1)))</f>
      </c>
      <c r="J10" s="9">
        <f>IF(H10="","",ROUND(H10*I10,2))</f>
      </c>
      <c r="K10" s="9">
        <f>IF(E10="","",E10-J10)</f>
      </c>
      <c r="L10" s="5"/>
      <c r="M10" s="17"/>
      <c r="N10" s="7"/>
      <c r="O10" s="15">
        <f>IF(OR(J10="",N10=""),"",J10-N10)</f>
      </c>
    </row>
    <row r="11">
      <c r="A11" s="17"/>
      <c r="B11" s="17"/>
      <c r="C11" s="17"/>
      <c r="D11" s="6"/>
      <c r="E11" s="7"/>
      <c r="F11" s="7"/>
      <c r="G11" s="5"/>
      <c r="H11" s="9">
        <f>IF(OR(E11="",G11=""),"",(E11-N(F11))/(G11*12))</f>
      </c>
      <c r="I11" s="10">
        <f>IF(OR(D11="",$B$4=""),"",MAX(0,MIN(G11*12,DATEDIF(D11,$B$4,"m")+1)))</f>
      </c>
      <c r="J11" s="9">
        <f>IF(H11="","",ROUND(H11*I11,2))</f>
      </c>
      <c r="K11" s="9">
        <f>IF(E11="","",E11-J11)</f>
      </c>
      <c r="L11" s="5"/>
      <c r="M11" s="17"/>
      <c r="N11" s="7"/>
      <c r="O11" s="15">
        <f>IF(OR(J11="",N11=""),"",J11-N11)</f>
      </c>
    </row>
    <row r="12">
      <c r="A12" s="17"/>
      <c r="B12" s="17"/>
      <c r="C12" s="17"/>
      <c r="D12" s="6"/>
      <c r="E12" s="7"/>
      <c r="F12" s="7"/>
      <c r="G12" s="5"/>
      <c r="H12" s="9">
        <f>IF(OR(E12="",G12=""),"",(E12-N(F12))/(G12*12))</f>
      </c>
      <c r="I12" s="10">
        <f>IF(OR(D12="",$B$4=""),"",MAX(0,MIN(G12*12,DATEDIF(D12,$B$4,"m")+1)))</f>
      </c>
      <c r="J12" s="9">
        <f>IF(H12="","",ROUND(H12*I12,2))</f>
      </c>
      <c r="K12" s="9">
        <f>IF(E12="","",E12-J12)</f>
      </c>
      <c r="L12" s="5"/>
      <c r="M12" s="17"/>
      <c r="N12" s="7"/>
      <c r="O12" s="15">
        <f>IF(OR(J12="",N12=""),"",J12-N12)</f>
      </c>
    </row>
    <row r="13">
      <c r="A13" s="17"/>
      <c r="B13" s="17"/>
      <c r="C13" s="17"/>
      <c r="D13" s="6"/>
      <c r="E13" s="7"/>
      <c r="F13" s="7"/>
      <c r="G13" s="5"/>
      <c r="H13" s="9">
        <f>IF(OR(E13="",G13=""),"",(E13-N(F13))/(G13*12))</f>
      </c>
      <c r="I13" s="10">
        <f>IF(OR(D13="",$B$4=""),"",MAX(0,MIN(G13*12,DATEDIF(D13,$B$4,"m")+1)))</f>
      </c>
      <c r="J13" s="9">
        <f>IF(H13="","",ROUND(H13*I13,2))</f>
      </c>
      <c r="K13" s="9">
        <f>IF(E13="","",E13-J13)</f>
      </c>
      <c r="L13" s="5"/>
      <c r="M13" s="17"/>
      <c r="N13" s="7"/>
      <c r="O13" s="15">
        <f>IF(OR(J13="",N13=""),"",J13-N13)</f>
      </c>
    </row>
    <row r="14">
      <c r="A14" s="17"/>
      <c r="B14" s="17"/>
      <c r="C14" s="17"/>
      <c r="D14" s="6"/>
      <c r="E14" s="7"/>
      <c r="F14" s="7"/>
      <c r="G14" s="5"/>
      <c r="H14" s="9">
        <f>IF(OR(E14="",G14=""),"",(E14-N(F14))/(G14*12))</f>
      </c>
      <c r="I14" s="10">
        <f>IF(OR(D14="",$B$4=""),"",MAX(0,MIN(G14*12,DATEDIF(D14,$B$4,"m")+1)))</f>
      </c>
      <c r="J14" s="9">
        <f>IF(H14="","",ROUND(H14*I14,2))</f>
      </c>
      <c r="K14" s="9">
        <f>IF(E14="","",E14-J14)</f>
      </c>
      <c r="L14" s="5"/>
      <c r="M14" s="17"/>
      <c r="N14" s="7"/>
      <c r="O14" s="15">
        <f>IF(OR(J14="",N14=""),"",J14-N14)</f>
      </c>
    </row>
    <row r="15">
      <c r="A15" s="17"/>
      <c r="B15" s="17"/>
      <c r="C15" s="17"/>
      <c r="D15" s="6"/>
      <c r="E15" s="7"/>
      <c r="F15" s="7"/>
      <c r="G15" s="5"/>
      <c r="H15" s="9">
        <f>IF(OR(E15="",G15=""),"",(E15-N(F15))/(G15*12))</f>
      </c>
      <c r="I15" s="10">
        <f>IF(OR(D15="",$B$4=""),"",MAX(0,MIN(G15*12,DATEDIF(D15,$B$4,"m")+1)))</f>
      </c>
      <c r="J15" s="9">
        <f>IF(H15="","",ROUND(H15*I15,2))</f>
      </c>
      <c r="K15" s="9">
        <f>IF(E15="","",E15-J15)</f>
      </c>
      <c r="L15" s="5"/>
      <c r="M15" s="17"/>
      <c r="N15" s="7"/>
      <c r="O15" s="15">
        <f>IF(OR(J15="",N15=""),"",J15-N15)</f>
      </c>
    </row>
    <row r="16">
      <c r="A16" s="17"/>
      <c r="B16" s="17"/>
      <c r="C16" s="17"/>
      <c r="D16" s="6"/>
      <c r="E16" s="7"/>
      <c r="F16" s="7"/>
      <c r="G16" s="5"/>
      <c r="H16" s="9">
        <f>IF(OR(E16="",G16=""),"",(E16-N(F16))/(G16*12))</f>
      </c>
      <c r="I16" s="10">
        <f>IF(OR(D16="",$B$4=""),"",MAX(0,MIN(G16*12,DATEDIF(D16,$B$4,"m")+1)))</f>
      </c>
      <c r="J16" s="9">
        <f>IF(H16="","",ROUND(H16*I16,2))</f>
      </c>
      <c r="K16" s="9">
        <f>IF(E16="","",E16-J16)</f>
      </c>
      <c r="L16" s="5"/>
      <c r="M16" s="17"/>
      <c r="N16" s="7"/>
      <c r="O16" s="15">
        <f>IF(OR(J16="",N16=""),"",J16-N16)</f>
      </c>
    </row>
    <row r="17">
      <c r="A17" s="17"/>
      <c r="B17" s="17"/>
      <c r="C17" s="17"/>
      <c r="D17" s="6"/>
      <c r="E17" s="7"/>
      <c r="F17" s="7"/>
      <c r="G17" s="5"/>
      <c r="H17" s="9">
        <f>IF(OR(E17="",G17=""),"",(E17-N(F17))/(G17*12))</f>
      </c>
      <c r="I17" s="10">
        <f>IF(OR(D17="",$B$4=""),"",MAX(0,MIN(G17*12,DATEDIF(D17,$B$4,"m")+1)))</f>
      </c>
      <c r="J17" s="9">
        <f>IF(H17="","",ROUND(H17*I17,2))</f>
      </c>
      <c r="K17" s="9">
        <f>IF(E17="","",E17-J17)</f>
      </c>
      <c r="L17" s="5"/>
      <c r="M17" s="17"/>
      <c r="N17" s="7"/>
      <c r="O17" s="15">
        <f>IF(OR(J17="",N17=""),"",J17-N17)</f>
      </c>
    </row>
    <row r="18">
      <c r="A18" s="17"/>
      <c r="B18" s="17"/>
      <c r="C18" s="17"/>
      <c r="D18" s="6"/>
      <c r="E18" s="7"/>
      <c r="F18" s="7"/>
      <c r="G18" s="5"/>
      <c r="H18" s="9">
        <f>IF(OR(E18="",G18=""),"",(E18-N(F18))/(G18*12))</f>
      </c>
      <c r="I18" s="10">
        <f>IF(OR(D18="",$B$4=""),"",MAX(0,MIN(G18*12,DATEDIF(D18,$B$4,"m")+1)))</f>
      </c>
      <c r="J18" s="9">
        <f>IF(H18="","",ROUND(H18*I18,2))</f>
      </c>
      <c r="K18" s="9">
        <f>IF(E18="","",E18-J18)</f>
      </c>
      <c r="L18" s="5"/>
      <c r="M18" s="17"/>
      <c r="N18" s="7"/>
      <c r="O18" s="15">
        <f>IF(OR(J18="",N18=""),"",J18-N18)</f>
      </c>
    </row>
    <row r="19">
      <c r="A19" s="17"/>
      <c r="B19" s="17"/>
      <c r="C19" s="17"/>
      <c r="D19" s="6"/>
      <c r="E19" s="7"/>
      <c r="F19" s="7"/>
      <c r="G19" s="5"/>
      <c r="H19" s="9">
        <f>IF(OR(E19="",G19=""),"",(E19-N(F19))/(G19*12))</f>
      </c>
      <c r="I19" s="10">
        <f>IF(OR(D19="",$B$4=""),"",MAX(0,MIN(G19*12,DATEDIF(D19,$B$4,"m")+1)))</f>
      </c>
      <c r="J19" s="9">
        <f>IF(H19="","",ROUND(H19*I19,2))</f>
      </c>
      <c r="K19" s="9">
        <f>IF(E19="","",E19-J19)</f>
      </c>
      <c r="L19" s="5"/>
      <c r="M19" s="17"/>
      <c r="N19" s="7"/>
      <c r="O19" s="15">
        <f>IF(OR(J19="",N19=""),"",J19-N19)</f>
      </c>
    </row>
    <row r="20">
      <c r="A20" s="17"/>
      <c r="B20" s="17"/>
      <c r="C20" s="17"/>
      <c r="D20" s="6"/>
      <c r="E20" s="7"/>
      <c r="F20" s="7"/>
      <c r="G20" s="5"/>
      <c r="H20" s="9">
        <f>IF(OR(E20="",G20=""),"",(E20-N(F20))/(G20*12))</f>
      </c>
      <c r="I20" s="10">
        <f>IF(OR(D20="",$B$4=""),"",MAX(0,MIN(G20*12,DATEDIF(D20,$B$4,"m")+1)))</f>
      </c>
      <c r="J20" s="9">
        <f>IF(H20="","",ROUND(H20*I20,2))</f>
      </c>
      <c r="K20" s="9">
        <f>IF(E20="","",E20-J20)</f>
      </c>
      <c r="L20" s="5"/>
      <c r="M20" s="17"/>
      <c r="N20" s="7"/>
      <c r="O20" s="15">
        <f>IF(OR(J20="",N20=""),"",J20-N20)</f>
      </c>
    </row>
    <row r="21">
      <c r="A21" s="17"/>
      <c r="B21" s="17"/>
      <c r="C21" s="17"/>
      <c r="D21" s="6"/>
      <c r="E21" s="7"/>
      <c r="F21" s="7"/>
      <c r="G21" s="5"/>
      <c r="H21" s="9">
        <f>IF(OR(E21="",G21=""),"",(E21-N(F21))/(G21*12))</f>
      </c>
      <c r="I21" s="10">
        <f>IF(OR(D21="",$B$4=""),"",MAX(0,MIN(G21*12,DATEDIF(D21,$B$4,"m")+1)))</f>
      </c>
      <c r="J21" s="9">
        <f>IF(H21="","",ROUND(H21*I21,2))</f>
      </c>
      <c r="K21" s="9">
        <f>IF(E21="","",E21-J21)</f>
      </c>
      <c r="L21" s="5"/>
      <c r="M21" s="17"/>
      <c r="N21" s="7"/>
      <c r="O21" s="15">
        <f>IF(OR(J21="",N21=""),"",J21-N21)</f>
      </c>
    </row>
    <row r="22">
      <c r="A22" s="17"/>
      <c r="B22" s="17"/>
      <c r="C22" s="17"/>
      <c r="D22" s="6"/>
      <c r="E22" s="7"/>
      <c r="F22" s="7"/>
      <c r="G22" s="5"/>
      <c r="H22" s="9">
        <f>IF(OR(E22="",G22=""),"",(E22-N(F22))/(G22*12))</f>
      </c>
      <c r="I22" s="10">
        <f>IF(OR(D22="",$B$4=""),"",MAX(0,MIN(G22*12,DATEDIF(D22,$B$4,"m")+1)))</f>
      </c>
      <c r="J22" s="9">
        <f>IF(H22="","",ROUND(H22*I22,2))</f>
      </c>
      <c r="K22" s="9">
        <f>IF(E22="","",E22-J22)</f>
      </c>
      <c r="L22" s="5"/>
      <c r="M22" s="17"/>
      <c r="N22" s="7"/>
      <c r="O22" s="15">
        <f>IF(OR(J22="",N22=""),"",J22-N22)</f>
      </c>
    </row>
    <row r="23">
      <c r="A23" s="17"/>
      <c r="B23" s="17"/>
      <c r="C23" s="17"/>
      <c r="D23" s="6"/>
      <c r="E23" s="7"/>
      <c r="F23" s="7"/>
      <c r="G23" s="5"/>
      <c r="H23" s="9">
        <f>IF(OR(E23="",G23=""),"",(E23-N(F23))/(G23*12))</f>
      </c>
      <c r="I23" s="10">
        <f>IF(OR(D23="",$B$4=""),"",MAX(0,MIN(G23*12,DATEDIF(D23,$B$4,"m")+1)))</f>
      </c>
      <c r="J23" s="9">
        <f>IF(H23="","",ROUND(H23*I23,2))</f>
      </c>
      <c r="K23" s="9">
        <f>IF(E23="","",E23-J23)</f>
      </c>
      <c r="L23" s="5"/>
      <c r="M23" s="17"/>
      <c r="N23" s="7"/>
      <c r="O23" s="15">
        <f>IF(OR(J23="",N23=""),"",J23-N23)</f>
      </c>
    </row>
    <row r="24">
      <c r="A24" s="17"/>
      <c r="B24" s="17"/>
      <c r="C24" s="17"/>
      <c r="D24" s="6"/>
      <c r="E24" s="7"/>
      <c r="F24" s="7"/>
      <c r="G24" s="5"/>
      <c r="H24" s="9">
        <f>IF(OR(E24="",G24=""),"",(E24-N(F24))/(G24*12))</f>
      </c>
      <c r="I24" s="10">
        <f>IF(OR(D24="",$B$4=""),"",MAX(0,MIN(G24*12,DATEDIF(D24,$B$4,"m")+1)))</f>
      </c>
      <c r="J24" s="9">
        <f>IF(H24="","",ROUND(H24*I24,2))</f>
      </c>
      <c r="K24" s="9">
        <f>IF(E24="","",E24-J24)</f>
      </c>
      <c r="L24" s="5"/>
      <c r="M24" s="17"/>
      <c r="N24" s="7"/>
      <c r="O24" s="15">
        <f>IF(OR(J24="",N24=""),"",J24-N24)</f>
      </c>
    </row>
    <row r="25">
      <c r="A25" s="17"/>
      <c r="B25" s="17"/>
      <c r="C25" s="17"/>
      <c r="D25" s="6"/>
      <c r="E25" s="7"/>
      <c r="F25" s="7"/>
      <c r="G25" s="5"/>
      <c r="H25" s="9">
        <f>IF(OR(E25="",G25=""),"",(E25-N(F25))/(G25*12))</f>
      </c>
      <c r="I25" s="10">
        <f>IF(OR(D25="",$B$4=""),"",MAX(0,MIN(G25*12,DATEDIF(D25,$B$4,"m")+1)))</f>
      </c>
      <c r="J25" s="9">
        <f>IF(H25="","",ROUND(H25*I25,2))</f>
      </c>
      <c r="K25" s="9">
        <f>IF(E25="","",E25-J25)</f>
      </c>
      <c r="L25" s="5"/>
      <c r="M25" s="17"/>
      <c r="N25" s="7"/>
      <c r="O25" s="15">
        <f>IF(OR(J25="",N25=""),"",J25-N25)</f>
      </c>
    </row>
    <row r="26">
      <c r="A26" s="17"/>
      <c r="B26" s="17"/>
      <c r="C26" s="17"/>
      <c r="D26" s="6"/>
      <c r="E26" s="7"/>
      <c r="F26" s="7"/>
      <c r="G26" s="5"/>
      <c r="H26" s="9">
        <f>IF(OR(E26="",G26=""),"",(E26-N(F26))/(G26*12))</f>
      </c>
      <c r="I26" s="10">
        <f>IF(OR(D26="",$B$4=""),"",MAX(0,MIN(G26*12,DATEDIF(D26,$B$4,"m")+1)))</f>
      </c>
      <c r="J26" s="9">
        <f>IF(H26="","",ROUND(H26*I26,2))</f>
      </c>
      <c r="K26" s="9">
        <f>IF(E26="","",E26-J26)</f>
      </c>
      <c r="L26" s="5"/>
      <c r="M26" s="17"/>
      <c r="N26" s="7"/>
      <c r="O26" s="15">
        <f>IF(OR(J26="",N26=""),"",J26-N26)</f>
      </c>
    </row>
    <row r="27">
      <c r="A27" s="17"/>
      <c r="B27" s="17"/>
      <c r="C27" s="17"/>
      <c r="D27" s="6"/>
      <c r="E27" s="7"/>
      <c r="F27" s="7"/>
      <c r="G27" s="5"/>
      <c r="H27" s="9">
        <f>IF(OR(E27="",G27=""),"",(E27-N(F27))/(G27*12))</f>
      </c>
      <c r="I27" s="10">
        <f>IF(OR(D27="",$B$4=""),"",MAX(0,MIN(G27*12,DATEDIF(D27,$B$4,"m")+1)))</f>
      </c>
      <c r="J27" s="9">
        <f>IF(H27="","",ROUND(H27*I27,2))</f>
      </c>
      <c r="K27" s="9">
        <f>IF(E27="","",E27-J27)</f>
      </c>
      <c r="L27" s="5"/>
      <c r="M27" s="17"/>
      <c r="N27" s="7"/>
      <c r="O27" s="15">
        <f>IF(OR(J27="",N27=""),"",J27-N27)</f>
      </c>
    </row>
    <row r="28">
      <c r="A28" s="17"/>
      <c r="B28" s="17"/>
      <c r="C28" s="17"/>
      <c r="D28" s="6"/>
      <c r="E28" s="7"/>
      <c r="F28" s="7"/>
      <c r="G28" s="5"/>
      <c r="H28" s="9">
        <f>IF(OR(E28="",G28=""),"",(E28-N(F28))/(G28*12))</f>
      </c>
      <c r="I28" s="10">
        <f>IF(OR(D28="",$B$4=""),"",MAX(0,MIN(G28*12,DATEDIF(D28,$B$4,"m")+1)))</f>
      </c>
      <c r="J28" s="9">
        <f>IF(H28="","",ROUND(H28*I28,2))</f>
      </c>
      <c r="K28" s="9">
        <f>IF(E28="","",E28-J28)</f>
      </c>
      <c r="L28" s="5"/>
      <c r="M28" s="17"/>
      <c r="N28" s="7"/>
      <c r="O28" s="15">
        <f>IF(OR(J28="",N28=""),"",J28-N28)</f>
      </c>
    </row>
    <row r="29">
      <c r="A29" s="17"/>
      <c r="B29" s="17"/>
      <c r="C29" s="17"/>
      <c r="D29" s="6"/>
      <c r="E29" s="7"/>
      <c r="F29" s="7"/>
      <c r="G29" s="5"/>
      <c r="H29" s="9">
        <f>IF(OR(E29="",G29=""),"",(E29-N(F29))/(G29*12))</f>
      </c>
      <c r="I29" s="10">
        <f>IF(OR(D29="",$B$4=""),"",MAX(0,MIN(G29*12,DATEDIF(D29,$B$4,"m")+1)))</f>
      </c>
      <c r="J29" s="9">
        <f>IF(H29="","",ROUND(H29*I29,2))</f>
      </c>
      <c r="K29" s="9">
        <f>IF(E29="","",E29-J29)</f>
      </c>
      <c r="L29" s="5"/>
      <c r="M29" s="17"/>
      <c r="N29" s="7"/>
      <c r="O29" s="15">
        <f>IF(OR(J29="",N29=""),"",J29-N29)</f>
      </c>
    </row>
    <row r="30">
      <c r="A30" s="17"/>
      <c r="B30" s="17"/>
      <c r="C30" s="17"/>
      <c r="D30" s="6"/>
      <c r="E30" s="7"/>
      <c r="F30" s="7"/>
      <c r="G30" s="5"/>
      <c r="H30" s="9">
        <f>IF(OR(E30="",G30=""),"",(E30-N(F30))/(G30*12))</f>
      </c>
      <c r="I30" s="10">
        <f>IF(OR(D30="",$B$4=""),"",MAX(0,MIN(G30*12,DATEDIF(D30,$B$4,"m")+1)))</f>
      </c>
      <c r="J30" s="9">
        <f>IF(H30="","",ROUND(H30*I30,2))</f>
      </c>
      <c r="K30" s="9">
        <f>IF(E30="","",E30-J30)</f>
      </c>
      <c r="L30" s="5"/>
      <c r="M30" s="17"/>
      <c r="N30" s="7"/>
      <c r="O30" s="15">
        <f>IF(OR(J30="",N30=""),"",J30-N30)</f>
      </c>
    </row>
    <row r="31">
      <c r="A31" s="17"/>
      <c r="B31" s="17"/>
      <c r="C31" s="17"/>
      <c r="D31" s="6"/>
      <c r="E31" s="7"/>
      <c r="F31" s="7"/>
      <c r="G31" s="5"/>
      <c r="H31" s="9">
        <f>IF(OR(E31="",G31=""),"",(E31-N(F31))/(G31*12))</f>
      </c>
      <c r="I31" s="10">
        <f>IF(OR(D31="",$B$4=""),"",MAX(0,MIN(G31*12,DATEDIF(D31,$B$4,"m")+1)))</f>
      </c>
      <c r="J31" s="9">
        <f>IF(H31="","",ROUND(H31*I31,2))</f>
      </c>
      <c r="K31" s="9">
        <f>IF(E31="","",E31-J31)</f>
      </c>
      <c r="L31" s="5"/>
      <c r="M31" s="17"/>
      <c r="N31" s="7"/>
      <c r="O31" s="15">
        <f>IF(OR(J31="",N31=""),"",J31-N31)</f>
      </c>
    </row>
    <row r="32">
      <c r="A32" s="17"/>
      <c r="B32" s="17"/>
      <c r="C32" s="17"/>
      <c r="D32" s="6"/>
      <c r="E32" s="7"/>
      <c r="F32" s="7"/>
      <c r="G32" s="5"/>
      <c r="H32" s="9">
        <f>IF(OR(E32="",G32=""),"",(E32-N(F32))/(G32*12))</f>
      </c>
      <c r="I32" s="10">
        <f>IF(OR(D32="",$B$4=""),"",MAX(0,MIN(G32*12,DATEDIF(D32,$B$4,"m")+1)))</f>
      </c>
      <c r="J32" s="9">
        <f>IF(H32="","",ROUND(H32*I32,2))</f>
      </c>
      <c r="K32" s="9">
        <f>IF(E32="","",E32-J32)</f>
      </c>
      <c r="L32" s="5"/>
      <c r="M32" s="17"/>
      <c r="N32" s="7"/>
      <c r="O32" s="15">
        <f>IF(OR(J32="",N32=""),"",J32-N32)</f>
      </c>
    </row>
    <row r="33">
      <c r="A33" s="17"/>
      <c r="B33" s="17"/>
      <c r="C33" s="17"/>
      <c r="D33" s="6"/>
      <c r="E33" s="7"/>
      <c r="F33" s="7"/>
      <c r="G33" s="5"/>
      <c r="H33" s="9">
        <f>IF(OR(E33="",G33=""),"",(E33-N(F33))/(G33*12))</f>
      </c>
      <c r="I33" s="10">
        <f>IF(OR(D33="",$B$4=""),"",MAX(0,MIN(G33*12,DATEDIF(D33,$B$4,"m")+1)))</f>
      </c>
      <c r="J33" s="9">
        <f>IF(H33="","",ROUND(H33*I33,2))</f>
      </c>
      <c r="K33" s="9">
        <f>IF(E33="","",E33-J33)</f>
      </c>
      <c r="L33" s="5"/>
      <c r="M33" s="17"/>
      <c r="N33" s="7"/>
      <c r="O33" s="15">
        <f>IF(OR(J33="",N33=""),"",J33-N33)</f>
      </c>
    </row>
    <row r="34">
      <c r="A34" s="17"/>
      <c r="B34" s="17"/>
      <c r="C34" s="17"/>
      <c r="D34" s="6"/>
      <c r="E34" s="7"/>
      <c r="F34" s="7"/>
      <c r="G34" s="5"/>
      <c r="H34" s="9">
        <f>IF(OR(E34="",G34=""),"",(E34-N(F34))/(G34*12))</f>
      </c>
      <c r="I34" s="10">
        <f>IF(OR(D34="",$B$4=""),"",MAX(0,MIN(G34*12,DATEDIF(D34,$B$4,"m")+1)))</f>
      </c>
      <c r="J34" s="9">
        <f>IF(H34="","",ROUND(H34*I34,2))</f>
      </c>
      <c r="K34" s="9">
        <f>IF(E34="","",E34-J34)</f>
      </c>
      <c r="L34" s="5"/>
      <c r="M34" s="17"/>
      <c r="N34" s="7"/>
      <c r="O34" s="15">
        <f>IF(OR(J34="",N34=""),"",J34-N34)</f>
      </c>
    </row>
    <row r="35">
      <c r="A35" s="17"/>
      <c r="B35" s="17"/>
      <c r="C35" s="17"/>
      <c r="D35" s="6"/>
      <c r="E35" s="7"/>
      <c r="F35" s="7"/>
      <c r="G35" s="5"/>
      <c r="H35" s="9">
        <f>IF(OR(E35="",G35=""),"",(E35-N(F35))/(G35*12))</f>
      </c>
      <c r="I35" s="10">
        <f>IF(OR(D35="",$B$4=""),"",MAX(0,MIN(G35*12,DATEDIF(D35,$B$4,"m")+1)))</f>
      </c>
      <c r="J35" s="9">
        <f>IF(H35="","",ROUND(H35*I35,2))</f>
      </c>
      <c r="K35" s="9">
        <f>IF(E35="","",E35-J35)</f>
      </c>
      <c r="L35" s="5"/>
      <c r="M35" s="17"/>
      <c r="N35" s="7"/>
      <c r="O35" s="15">
        <f>IF(OR(J35="",N35=""),"",J35-N35)</f>
      </c>
    </row>
    <row r="36">
      <c r="A36" s="17"/>
      <c r="B36" s="17"/>
      <c r="C36" s="17"/>
      <c r="D36" s="6"/>
      <c r="E36" s="7"/>
      <c r="F36" s="7"/>
      <c r="G36" s="5"/>
      <c r="H36" s="9">
        <f>IF(OR(E36="",G36=""),"",(E36-N(F36))/(G36*12))</f>
      </c>
      <c r="I36" s="10">
        <f>IF(OR(D36="",$B$4=""),"",MAX(0,MIN(G36*12,DATEDIF(D36,$B$4,"m")+1)))</f>
      </c>
      <c r="J36" s="9">
        <f>IF(H36="","",ROUND(H36*I36,2))</f>
      </c>
      <c r="K36" s="9">
        <f>IF(E36="","",E36-J36)</f>
      </c>
      <c r="L36" s="5"/>
      <c r="M36" s="17"/>
      <c r="N36" s="7"/>
      <c r="O36" s="15">
        <f>IF(OR(J36="",N36=""),"",J36-N36)</f>
      </c>
    </row>
    <row r="37">
      <c r="A37" s="11" t="inlineStr">
        <is>
          <t xml:space="preserve">Total</t>
        </is>
      </c>
      <c r="B37" s="11"/>
      <c r="C37" s="11"/>
      <c r="D37" s="11"/>
      <c r="E37" s="12">
        <f>SUM(E7:E36)</f>
      </c>
      <c r="F37" s="12">
        <f>SUM(F7:F36)</f>
      </c>
      <c r="G37" s="11"/>
      <c r="H37" s="12">
        <f>SUM(H7:H36)</f>
      </c>
      <c r="I37" s="11"/>
      <c r="J37" s="12">
        <f>SUM(J7:J36)</f>
      </c>
      <c r="K37" s="12">
        <f>SUM(K7:K36)</f>
      </c>
      <c r="L37" s="11"/>
      <c r="M37" s="11"/>
      <c r="N37" s="12">
        <f>SUM(N7:N36)</f>
      </c>
      <c r="O37" s="12">
        <f>SUM(O7:O36)</f>
      </c>
    </row>
    <row r="40">
      <c r="A40" s="13" t="inlineStr">
        <is>
          <t xml:space="preserve">Tie-out to the general ledger</t>
        </is>
      </c>
    </row>
    <row r="41">
      <c r="A41" s="19" t="inlineStr">
        <is>
          <t xml:space="preserve">Fixed assets at cost — per GL</t>
        </is>
      </c>
      <c r="B41" s="7"/>
      <c r="C41" s="14" t="inlineStr">
        <is>
          <t xml:space="preserve">Enter from the trial balance</t>
        </is>
      </c>
    </row>
    <row r="42">
      <c r="A42" s="19" t="inlineStr">
        <is>
          <t xml:space="preserve">Fixed assets at cost — per schedule</t>
        </is>
      </c>
      <c r="B42" s="9">
        <f>E37</f>
      </c>
    </row>
    <row r="43">
      <c r="A43" s="19" t="inlineStr">
        <is>
          <t xml:space="preserve">Variance</t>
        </is>
      </c>
      <c r="B43" s="21">
        <f>B41-B42</f>
      </c>
      <c r="C43" s="16">
        <f>IF(ROUND(B43,2)=0,"AGREES","VARIANCE — investigate")</f>
      </c>
    </row>
    <row r="45">
      <c r="A45" s="19" t="inlineStr">
        <is>
          <t xml:space="preserve">Accumulated depreciation — per GL</t>
        </is>
      </c>
      <c r="B45" s="7"/>
    </row>
    <row r="46">
      <c r="A46" s="19" t="inlineStr">
        <is>
          <t xml:space="preserve">Accumulated depreciation — per schedule</t>
        </is>
      </c>
      <c r="B46" s="9">
        <f>J37</f>
      </c>
    </row>
    <row r="47">
      <c r="A47" s="19" t="inlineStr">
        <is>
          <t xml:space="preserve">Variance</t>
        </is>
      </c>
      <c r="B47" s="21">
        <f>B45-B46</f>
      </c>
      <c r="C47" s="16">
        <f>IF(ROUND(B47,2)=0,"AGREES","VARIANCE — investigate")</f>
      </c>
    </row>
    <row r="49">
      <c r="A49" s="19" t="inlineStr">
        <is>
          <t xml:space="preserve">M-1 depreciation adjustment (book less tax)</t>
        </is>
      </c>
      <c r="B49" s="21">
        <f>O37</f>
      </c>
      <c r="C49" s="14" t="inlineStr">
        <is>
          <t xml:space="preserve">Carry this to the M-1 book/tax reconciliation.</t>
        </is>
      </c>
    </row>
    <row r="51">
      <c r="A51" s="14" t="inlineStr">
        <is>
          <t xml:space="preserve">Shaded cells are inputs. Everything else calculates. Months in service is capped at the book life so an asset never depreciates past cost.</t>
        </is>
      </c>
    </row>
  </sheetData>
  <pageMargins left="0.5" right="0.5" top="0.6" bottom="0.6" header="0.3" footer="0.3"/>
</worksheet>
</file>